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site info\ITA OIT 2568\O12\"/>
    </mc:Choice>
  </mc:AlternateContent>
  <xr:revisionPtr revIDLastSave="0" documentId="13_ncr:1_{37A9DA67-C4FD-40DA-A992-7D8B8F8C36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  <c r="F31" i="1"/>
  <c r="G31" i="1"/>
  <c r="G13" i="1"/>
  <c r="G10" i="1"/>
  <c r="G7" i="1"/>
  <c r="G29" i="1"/>
  <c r="G28" i="1"/>
  <c r="G27" i="1"/>
  <c r="G26" i="1"/>
  <c r="G25" i="1"/>
  <c r="G24" i="1"/>
  <c r="G23" i="1"/>
  <c r="G22" i="1"/>
  <c r="G19" i="1"/>
  <c r="G18" i="1"/>
</calcChain>
</file>

<file path=xl/sharedStrings.xml><?xml version="1.0" encoding="utf-8"?>
<sst xmlns="http://schemas.openxmlformats.org/spreadsheetml/2006/main" count="79" uniqueCount="60">
  <si>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</si>
  <si>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</si>
  <si>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</si>
  <si>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</si>
  <si>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</si>
  <si>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</si>
  <si>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</si>
  <si>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</si>
  <si>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</si>
  <si>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</si>
  <si>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</si>
  <si>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</si>
  <si>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</si>
  <si>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</si>
  <si>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</si>
  <si>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ชาชนในการป้องกันอาชญากรรม</t>
  </si>
  <si>
    <t>ระดับโรงเรียนประถมศึกษาและมัธยม</t>
  </si>
  <si>
    <t>ศึกษาหรือเทียบเท่า</t>
  </si>
  <si>
    <t>ค้ายาเสพติด (สลายโครงสร้าง/Heart Land/</t>
  </si>
  <si>
    <t>ด่านยาเสพติด</t>
  </si>
  <si>
    <t>อื่นๆ</t>
  </si>
  <si>
    <t>ดึงประชาชนเข้ามาเป็นส่วนร่วมในการ</t>
  </si>
  <si>
    <t>ป้องกันอาชญากรรม</t>
  </si>
  <si>
    <t>เพื่อให้สถานศึกษาปลอดภัยจากการ</t>
  </si>
  <si>
    <t>แพร่ระบาดของยาเสพติด</t>
  </si>
  <si>
    <t>ปราบปราม ผู้เสพ ผู้ค้า ผู้ผลิต เพื่อ</t>
  </si>
  <si>
    <t>ลดการแพร่ระบาด ของยาเสพติด</t>
  </si>
  <si>
    <t>ค่าตอบแทนพยาน,ค่าใช้คุ้มครองพยาน,ค่าตอบ</t>
  </si>
  <si>
    <t>ศพ,ค่าใช้จ่ายในการส่งหมายเรียกพยาน</t>
  </si>
  <si>
    <t>กันไว้ใช้เป็นค่าสาธารณูปโภค</t>
  </si>
  <si>
    <t>โครงการ,กิจกรรม</t>
  </si>
  <si>
    <t xml:space="preserve">ผลการเบิกจ่ายในรอบ ๖ เดือนแรกไม่ครบ ๑๐๐ % </t>
  </si>
  <si>
    <t xml:space="preserve">เนื่องจากโครงการยังดำเนินการ ตามขั้นตอน </t>
  </si>
  <si>
    <t>ให้ครบถ้วน จึงสามารถเบิกจ่ายงบประมาณได้</t>
  </si>
  <si>
    <t>ไม่มีปัญหา/อุปสรรค แต่อย่างใด</t>
  </si>
  <si>
    <t>น้ำมันรถยนต์/น้ำมันจักรยานยนต์</t>
  </si>
  <si>
    <t xml:space="preserve"> -</t>
  </si>
  <si>
    <t>ไม่มีปัญหา/อุปสรรค</t>
  </si>
  <si>
    <t>แทนนักจิตฯ,ค่าตอบแทน จพง.ชัณสูตรพลิก</t>
  </si>
  <si>
    <t>เบิกจ่ายให้ครบถ้วน</t>
  </si>
  <si>
    <t>ปฏิบัติตามภารกิจงานได้</t>
  </si>
  <si>
    <t>ซ่อมยานพาหนะที่เสียหายจริง</t>
  </si>
  <si>
    <t>จ้างแม่บ้านทำความสะอาดสถานี</t>
  </si>
  <si>
    <t>จัดซื้อวัสดุสำนักงาน</t>
  </si>
  <si>
    <t>เบิกจ่ายน้ำมันปฏิบัติตามภารกิจงานได้</t>
  </si>
  <si>
    <t>จัดซื้อวัสดุจราจร</t>
  </si>
  <si>
    <t>จัดซื้ออาหารผู้ต้องหา</t>
  </si>
  <si>
    <t>ใช้มาตรการประหยัด</t>
  </si>
  <si>
    <t>รวม</t>
  </si>
  <si>
    <t>รายงานผลการใช้จ่ายงบประมาณ สถานีตำรวจภูธรบ้านแก่ง</t>
  </si>
  <si>
    <t>1.1 โครงการชุมชนสัมพันธ์ การมีส่วนร่วมของประ</t>
  </si>
  <si>
    <t>1.2 โครงการการสร้างภูมิคุ้มกันในกลุ่มเป้าหมาย</t>
  </si>
  <si>
    <t>1.3 โครงการการสกัดกั้น ปราบปราม การผลิดการ</t>
  </si>
  <si>
    <t>ตรวจแล้วถูกต้อง</t>
  </si>
  <si>
    <t>พ.ต.อ.</t>
  </si>
  <si>
    <t>(วรวิทย์ คชไกร)</t>
  </si>
  <si>
    <t>ผกก.สภ.บ้านแก่ง</t>
  </si>
  <si>
    <t>ประจำปีงบประมาณ พ.ศ. 2568 2 ไตรมาส (ต.ค.67-มี.ค.68)</t>
  </si>
  <si>
    <t xml:space="preserve"> ข้อมูล ณ วันที่ 31 มีนาคม พ.ศ. 2568</t>
  </si>
  <si>
    <t>ค่าสาธารณูปโภคไม่เพียงพอต่อการใช้งานจริง/ใช้มาตรการประหยัด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</si>
</sst>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b/>
      <sz val="14"/>
      <name val="Angsana New"/>
      <family val="1"/>
    </font>
    <font>
      <b/>
      <sz val="14"/>
      <color rgb="FFFF0000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theme="0"/>
      <name val="Angsana New"/>
      <family val="1"/>
    </font>
    <font>
      <sz val="14"/>
      <color rgb="FFFF0000"/>
      <name val="Angsana New"/>
      <family val="1"/>
    </font>
    <font>
      <sz val="14"/>
      <color theme="0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4" fontId="0" fillId="0" borderId="0" xfId="0" applyNumberFormat="1"/>
    <xf numFmtId="3" fontId="0" fillId="0" borderId="0" xfId="0" applyNumberFormat="1"/>
    <xf numFmtId="0" fontId="3" fillId="3" borderId="8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5" xfId="0" applyFont="1" applyFill="1" applyBorder="1"/>
    <xf numFmtId="4" fontId="3" fillId="3" borderId="8" xfId="1" applyNumberFormat="1" applyFont="1" applyFill="1" applyBorder="1"/>
    <xf numFmtId="4" fontId="4" fillId="3" borderId="8" xfId="1" applyNumberFormat="1" applyFont="1" applyFill="1" applyBorder="1" applyAlignment="1">
      <alignment vertical="center" wrapText="1"/>
    </xf>
    <xf numFmtId="10" fontId="3" fillId="3" borderId="5" xfId="0" applyNumberFormat="1" applyFont="1" applyFill="1" applyBorder="1"/>
    <xf numFmtId="0" fontId="4" fillId="3" borderId="11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3" fontId="5" fillId="3" borderId="7" xfId="0" applyNumberFormat="1" applyFont="1" applyFill="1" applyBorder="1" applyAlignment="1">
      <alignment vertical="center"/>
    </xf>
    <xf numFmtId="0" fontId="4" fillId="3" borderId="8" xfId="0" applyFont="1" applyFill="1" applyBorder="1"/>
    <xf numFmtId="0" fontId="3" fillId="3" borderId="8" xfId="0" quotePrefix="1" applyFont="1" applyFill="1" applyBorder="1" applyAlignment="1">
      <alignment horizontal="center" vertical="center"/>
    </xf>
    <xf numFmtId="0" fontId="4" fillId="3" borderId="12" xfId="0" applyFont="1" applyFill="1" applyBorder="1"/>
    <xf numFmtId="4" fontId="3" fillId="3" borderId="12" xfId="1" applyNumberFormat="1" applyFont="1" applyFill="1" applyBorder="1"/>
    <xf numFmtId="4" fontId="4" fillId="3" borderId="12" xfId="1" applyNumberFormat="1" applyFont="1" applyFill="1" applyBorder="1" applyAlignment="1">
      <alignment vertical="center" wrapText="1"/>
    </xf>
    <xf numFmtId="9" fontId="3" fillId="3" borderId="11" xfId="0" applyNumberFormat="1" applyFont="1" applyFill="1" applyBorder="1"/>
    <xf numFmtId="0" fontId="4" fillId="3" borderId="4" xfId="0" applyFont="1" applyFill="1" applyBorder="1"/>
    <xf numFmtId="0" fontId="4" fillId="3" borderId="7" xfId="0" applyFont="1" applyFill="1" applyBorder="1"/>
    <xf numFmtId="0" fontId="3" fillId="3" borderId="4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8" xfId="0" applyFont="1" applyFill="1" applyBorder="1"/>
    <xf numFmtId="4" fontId="7" fillId="5" borderId="8" xfId="1" applyNumberFormat="1" applyFont="1" applyFill="1" applyBorder="1" applyAlignment="1">
      <alignment vertical="center" wrapText="1"/>
    </xf>
    <xf numFmtId="4" fontId="7" fillId="5" borderId="1" xfId="1" applyNumberFormat="1" applyFont="1" applyFill="1" applyBorder="1" applyAlignment="1">
      <alignment vertical="center" wrapText="1"/>
    </xf>
    <xf numFmtId="10" fontId="6" fillId="5" borderId="5" xfId="0" applyNumberFormat="1" applyFont="1" applyFill="1" applyBorder="1"/>
    <xf numFmtId="0" fontId="6" fillId="5" borderId="1" xfId="0" applyFont="1" applyFill="1" applyBorder="1"/>
    <xf numFmtId="0" fontId="3" fillId="5" borderId="8" xfId="0" applyFont="1" applyFill="1" applyBorder="1" applyAlignment="1">
      <alignment horizontal="center"/>
    </xf>
    <xf numFmtId="0" fontId="3" fillId="5" borderId="13" xfId="0" applyFont="1" applyFill="1" applyBorder="1"/>
    <xf numFmtId="10" fontId="6" fillId="5" borderId="8" xfId="0" applyNumberFormat="1" applyFont="1" applyFill="1" applyBorder="1"/>
    <xf numFmtId="0" fontId="6" fillId="5" borderId="8" xfId="0" applyFont="1" applyFill="1" applyBorder="1"/>
    <xf numFmtId="0" fontId="6" fillId="5" borderId="12" xfId="0" applyFont="1" applyFill="1" applyBorder="1" applyAlignment="1">
      <alignment horizontal="center"/>
    </xf>
    <xf numFmtId="0" fontId="3" fillId="5" borderId="0" xfId="0" applyFont="1" applyFill="1"/>
    <xf numFmtId="4" fontId="7" fillId="5" borderId="12" xfId="1" applyNumberFormat="1" applyFont="1" applyFill="1" applyBorder="1" applyAlignment="1">
      <alignment vertical="center" wrapText="1"/>
    </xf>
    <xf numFmtId="10" fontId="6" fillId="5" borderId="11" xfId="0" applyNumberFormat="1" applyFont="1" applyFill="1" applyBorder="1"/>
    <xf numFmtId="0" fontId="6" fillId="5" borderId="12" xfId="0" applyFont="1" applyFill="1" applyBorder="1"/>
    <xf numFmtId="0" fontId="6" fillId="5" borderId="4" xfId="0" applyFont="1" applyFill="1" applyBorder="1" applyAlignment="1">
      <alignment horizontal="center"/>
    </xf>
    <xf numFmtId="0" fontId="3" fillId="5" borderId="3" xfId="0" applyFont="1" applyFill="1" applyBorder="1"/>
    <xf numFmtId="4" fontId="7" fillId="5" borderId="4" xfId="1" applyNumberFormat="1" applyFont="1" applyFill="1" applyBorder="1" applyAlignment="1">
      <alignment vertical="center" wrapText="1"/>
    </xf>
    <xf numFmtId="10" fontId="6" fillId="5" borderId="4" xfId="0" applyNumberFormat="1" applyFont="1" applyFill="1" applyBorder="1"/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4" fontId="7" fillId="5" borderId="1" xfId="1" applyNumberFormat="1" applyFont="1" applyFill="1" applyBorder="1" applyAlignment="1">
      <alignment horizontal="right" vertical="center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/>
    </xf>
    <xf numFmtId="9" fontId="6" fillId="5" borderId="1" xfId="0" applyNumberFormat="1" applyFont="1" applyFill="1" applyBorder="1" applyAlignment="1">
      <alignment horizontal="center"/>
    </xf>
    <xf numFmtId="165" fontId="8" fillId="6" borderId="1" xfId="1" applyNumberFormat="1" applyFont="1" applyFill="1" applyBorder="1" applyAlignment="1">
      <alignment vertical="center" wrapText="1"/>
    </xf>
    <xf numFmtId="4" fontId="8" fillId="6" borderId="1" xfId="1" applyNumberFormat="1" applyFont="1" applyFill="1" applyBorder="1" applyAlignment="1">
      <alignment vertical="center" wrapText="1"/>
    </xf>
    <xf numFmtId="10" fontId="8" fillId="6" borderId="1" xfId="0" applyNumberFormat="1" applyFont="1" applyFill="1" applyBorder="1"/>
    <xf numFmtId="0" fontId="6" fillId="3" borderId="1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9" xfId="0" applyFont="1" applyFill="1" applyBorder="1"/>
    <xf numFmtId="0" fontId="6" fillId="3" borderId="12" xfId="0" applyFont="1" applyFill="1" applyBorder="1" applyAlignment="1">
      <alignment horizontal="center"/>
    </xf>
    <xf numFmtId="4" fontId="3" fillId="3" borderId="12" xfId="0" applyNumberFormat="1" applyFont="1" applyFill="1" applyBorder="1"/>
    <xf numFmtId="4" fontId="3" fillId="3" borderId="4" xfId="0" applyNumberFormat="1" applyFont="1" applyFill="1" applyBorder="1"/>
    <xf numFmtId="4" fontId="5" fillId="3" borderId="4" xfId="0" applyNumberFormat="1" applyFont="1" applyFill="1" applyBorder="1" applyAlignment="1">
      <alignment vertical="center"/>
    </xf>
    <xf numFmtId="0" fontId="6" fillId="3" borderId="11" xfId="0" applyFont="1" applyFill="1" applyBorder="1" applyAlignment="1">
      <alignment horizontal="center"/>
    </xf>
    <xf numFmtId="0" fontId="3" fillId="3" borderId="12" xfId="0" quotePrefix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vertical="center"/>
    </xf>
    <xf numFmtId="4" fontId="6" fillId="5" borderId="12" xfId="0" applyNumberFormat="1" applyFont="1" applyFill="1" applyBorder="1"/>
    <xf numFmtId="4" fontId="9" fillId="5" borderId="4" xfId="0" applyNumberFormat="1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horizontal="center"/>
    </xf>
    <xf numFmtId="0" fontId="6" fillId="6" borderId="1" xfId="0" applyFont="1" applyFill="1" applyBorder="1"/>
    <xf numFmtId="0" fontId="10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/>
    </xf>
    <xf numFmtId="0" fontId="6" fillId="5" borderId="13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52755</xdr:colOff>
      <xdr:row>33</xdr:row>
      <xdr:rowOff>9511</xdr:rowOff>
    </xdr:from>
    <xdr:to>
      <xdr:col>7</xdr:col>
      <xdr:colOff>98473</xdr:colOff>
      <xdr:row>34</xdr:row>
      <xdr:rowOff>138898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78EDC9-999F-4EDE-9091-FFD983ADB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8735" y="8536291"/>
          <a:ext cx="609598" cy="312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21" zoomScale="115" zoomScaleNormal="115" workbookViewId="0">
      <selection activeCell="J3" sqref="J3"/>
    </sheetView>
  </sheetViews>
  <sheetFormatPr defaultRowHeight="14.4"/>
  <cols>
    <col min="1" max="1" width="5.88671875" customWidth="1"/>
    <col min="2" max="2" width="37.77734375" customWidth="1"/>
    <col min="3" max="3" width="13.77734375" customWidth="1"/>
    <col min="4" max="4" width="13.88671875" customWidth="1"/>
    <col min="5" max="5" width="10.44140625" customWidth="1"/>
    <col min="6" max="6" width="10.33203125" customWidth="1"/>
    <col min="7" max="7" width="8.21875" customWidth="1"/>
    <col min="8" max="8" width="42.44140625" customWidth="1"/>
  </cols>
  <sheetData>
    <row r="1" spans="1:8" ht="23.25" customHeight="1">
      <c r="A1" s="98" t="s">
        <v>49</v>
      </c>
      <c r="B1" s="98"/>
      <c r="C1" s="98"/>
      <c r="D1" s="98"/>
      <c r="E1" s="98"/>
      <c r="F1" s="98"/>
      <c r="G1" s="98"/>
      <c r="H1" s="98"/>
    </row>
    <row r="2" spans="1:8" ht="23.25" customHeight="1">
      <c r="A2" s="98" t="s">
        <v>57</v>
      </c>
      <c r="B2" s="98"/>
      <c r="C2" s="98"/>
      <c r="D2" s="98"/>
      <c r="E2" s="98"/>
      <c r="F2" s="98"/>
      <c r="G2" s="98"/>
      <c r="H2" s="98"/>
    </row>
    <row r="3" spans="1:8" ht="24.75" customHeight="1">
      <c r="A3" s="99" t="s">
        <v>58</v>
      </c>
      <c r="B3" s="99"/>
      <c r="C3" s="99"/>
      <c r="D3" s="99"/>
      <c r="E3" s="99"/>
      <c r="F3" s="99"/>
      <c r="G3" s="99"/>
      <c r="H3" s="99"/>
    </row>
    <row r="4" spans="1:8" ht="23.25" customHeight="1">
      <c r="A4" s="84" t="s">
        <v>0</v>
      </c>
      <c r="B4" s="84" t="s">
        <v>6</v>
      </c>
      <c r="C4" s="79" t="s">
        <v>1</v>
      </c>
      <c r="D4" s="86"/>
      <c r="E4" s="79" t="s">
        <v>2</v>
      </c>
      <c r="F4" s="79" t="s">
        <v>3</v>
      </c>
      <c r="G4" s="81" t="s">
        <v>4</v>
      </c>
      <c r="H4" s="82" t="s">
        <v>5</v>
      </c>
    </row>
    <row r="5" spans="1:8" ht="21" customHeight="1">
      <c r="A5" s="85"/>
      <c r="B5" s="85"/>
      <c r="C5" s="80"/>
      <c r="D5" s="87"/>
      <c r="E5" s="80"/>
      <c r="F5" s="80"/>
      <c r="G5" s="81"/>
      <c r="H5" s="83"/>
    </row>
    <row r="6" spans="1:8" ht="19.95" customHeight="1">
      <c r="A6" s="4">
        <v>1</v>
      </c>
      <c r="B6" s="5" t="s">
        <v>30</v>
      </c>
      <c r="C6" s="96"/>
      <c r="D6" s="97"/>
      <c r="E6" s="53"/>
      <c r="F6" s="54"/>
      <c r="G6" s="55"/>
      <c r="H6" s="56"/>
    </row>
    <row r="7" spans="1:8" ht="19.95" customHeight="1">
      <c r="A7" s="57"/>
      <c r="B7" s="6" t="s">
        <v>50</v>
      </c>
      <c r="C7" s="95" t="s">
        <v>21</v>
      </c>
      <c r="D7" s="92"/>
      <c r="E7" s="7">
        <v>35700</v>
      </c>
      <c r="F7" s="7">
        <v>35700</v>
      </c>
      <c r="G7" s="9">
        <f>F7/E7</f>
        <v>1</v>
      </c>
      <c r="H7" s="15" t="s">
        <v>34</v>
      </c>
    </row>
    <row r="8" spans="1:8" ht="19.95" customHeight="1">
      <c r="A8" s="57"/>
      <c r="B8" s="10" t="s">
        <v>15</v>
      </c>
      <c r="C8" s="90" t="s">
        <v>22</v>
      </c>
      <c r="D8" s="91"/>
      <c r="E8" s="58"/>
      <c r="F8" s="58"/>
      <c r="G8" s="11"/>
      <c r="H8" s="15"/>
    </row>
    <row r="9" spans="1:8" ht="19.95" customHeight="1">
      <c r="A9" s="57"/>
      <c r="B9" s="10"/>
      <c r="C9" s="93"/>
      <c r="D9" s="94"/>
      <c r="E9" s="59"/>
      <c r="F9" s="60"/>
      <c r="G9" s="13"/>
      <c r="H9" s="15"/>
    </row>
    <row r="10" spans="1:8" ht="19.95" customHeight="1">
      <c r="A10" s="61"/>
      <c r="B10" s="14" t="s">
        <v>51</v>
      </c>
      <c r="C10" s="92" t="s">
        <v>23</v>
      </c>
      <c r="D10" s="92"/>
      <c r="E10" s="7">
        <v>2140</v>
      </c>
      <c r="F10" s="8">
        <v>2140</v>
      </c>
      <c r="G10" s="9">
        <f>F10/E10</f>
        <v>1</v>
      </c>
      <c r="H10" s="15" t="s">
        <v>34</v>
      </c>
    </row>
    <row r="11" spans="1:8" ht="19.95" customHeight="1">
      <c r="A11" s="61"/>
      <c r="B11" s="16" t="s">
        <v>16</v>
      </c>
      <c r="C11" s="91" t="s">
        <v>24</v>
      </c>
      <c r="D11" s="91"/>
      <c r="E11" s="17"/>
      <c r="F11" s="18"/>
      <c r="G11" s="19"/>
      <c r="H11" s="62"/>
    </row>
    <row r="12" spans="1:8" ht="19.95" customHeight="1">
      <c r="A12" s="61"/>
      <c r="B12" s="20" t="s">
        <v>17</v>
      </c>
      <c r="C12" s="91"/>
      <c r="D12" s="91"/>
      <c r="E12" s="58"/>
      <c r="F12" s="58"/>
      <c r="G12" s="11"/>
      <c r="H12" s="12"/>
    </row>
    <row r="13" spans="1:8" ht="19.95" customHeight="1">
      <c r="A13" s="57"/>
      <c r="B13" s="10" t="s">
        <v>52</v>
      </c>
      <c r="C13" s="95" t="s">
        <v>25</v>
      </c>
      <c r="D13" s="92"/>
      <c r="E13" s="7">
        <v>10500</v>
      </c>
      <c r="F13" s="8">
        <v>10500</v>
      </c>
      <c r="G13" s="9">
        <f>F13/E13</f>
        <v>1</v>
      </c>
      <c r="H13" s="15" t="s">
        <v>34</v>
      </c>
    </row>
    <row r="14" spans="1:8" ht="19.95" customHeight="1">
      <c r="A14" s="57"/>
      <c r="B14" s="10" t="s">
        <v>18</v>
      </c>
      <c r="C14" s="90" t="s">
        <v>26</v>
      </c>
      <c r="D14" s="91"/>
      <c r="E14" s="58"/>
      <c r="F14" s="58"/>
      <c r="G14" s="12"/>
      <c r="H14" s="12"/>
    </row>
    <row r="15" spans="1:8" ht="25.2" customHeight="1">
      <c r="A15" s="57"/>
      <c r="B15" s="21" t="s">
        <v>19</v>
      </c>
      <c r="C15" s="93"/>
      <c r="D15" s="94"/>
      <c r="E15" s="22"/>
      <c r="F15" s="63"/>
      <c r="G15" s="22"/>
      <c r="H15" s="22"/>
    </row>
    <row r="16" spans="1:8" ht="16.2" customHeight="1">
      <c r="A16" s="84" t="s">
        <v>0</v>
      </c>
      <c r="B16" s="84" t="s">
        <v>6</v>
      </c>
      <c r="C16" s="79" t="s">
        <v>1</v>
      </c>
      <c r="D16" s="86"/>
      <c r="E16" s="79" t="s">
        <v>2</v>
      </c>
      <c r="F16" s="79" t="s">
        <v>3</v>
      </c>
      <c r="G16" s="81" t="s">
        <v>4</v>
      </c>
      <c r="H16" s="82" t="s">
        <v>5</v>
      </c>
    </row>
    <row r="17" spans="1:8" ht="12.6" customHeight="1">
      <c r="A17" s="85"/>
      <c r="B17" s="85"/>
      <c r="C17" s="80"/>
      <c r="D17" s="87"/>
      <c r="E17" s="80"/>
      <c r="F17" s="80"/>
      <c r="G17" s="81"/>
      <c r="H17" s="83"/>
    </row>
    <row r="18" spans="1:8" ht="20.399999999999999">
      <c r="A18" s="23">
        <v>2</v>
      </c>
      <c r="B18" s="24" t="s">
        <v>7</v>
      </c>
      <c r="C18" s="88" t="s">
        <v>39</v>
      </c>
      <c r="D18" s="89"/>
      <c r="E18" s="25">
        <v>489600</v>
      </c>
      <c r="F18" s="26">
        <v>225000</v>
      </c>
      <c r="G18" s="27">
        <f>F18/E18</f>
        <v>0.45955882352941174</v>
      </c>
      <c r="H18" s="28" t="s">
        <v>29</v>
      </c>
    </row>
    <row r="19" spans="1:8" ht="20.399999999999999">
      <c r="A19" s="29">
        <v>3</v>
      </c>
      <c r="B19" s="30" t="s">
        <v>27</v>
      </c>
      <c r="C19" s="88" t="s">
        <v>39</v>
      </c>
      <c r="D19" s="89"/>
      <c r="E19" s="25">
        <v>45000</v>
      </c>
      <c r="F19" s="25">
        <v>0</v>
      </c>
      <c r="G19" s="31">
        <f t="shared" ref="G19:G29" si="0">F19/E19</f>
        <v>0</v>
      </c>
      <c r="H19" s="32" t="s">
        <v>31</v>
      </c>
    </row>
    <row r="20" spans="1:8" s="1" customFormat="1" ht="20.25" customHeight="1">
      <c r="A20" s="33"/>
      <c r="B20" s="34" t="s">
        <v>38</v>
      </c>
      <c r="C20" s="74"/>
      <c r="D20" s="75"/>
      <c r="E20" s="35"/>
      <c r="F20" s="64"/>
      <c r="G20" s="36"/>
      <c r="H20" s="37" t="s">
        <v>32</v>
      </c>
    </row>
    <row r="21" spans="1:8" ht="21" customHeight="1">
      <c r="A21" s="38"/>
      <c r="B21" s="39" t="s">
        <v>28</v>
      </c>
      <c r="C21" s="76"/>
      <c r="D21" s="77"/>
      <c r="E21" s="40"/>
      <c r="F21" s="65"/>
      <c r="G21" s="41"/>
      <c r="H21" s="37" t="s">
        <v>33</v>
      </c>
    </row>
    <row r="22" spans="1:8" ht="20.399999999999999">
      <c r="A22" s="42">
        <v>4</v>
      </c>
      <c r="B22" s="43" t="s">
        <v>8</v>
      </c>
      <c r="C22" s="76" t="s">
        <v>40</v>
      </c>
      <c r="D22" s="78"/>
      <c r="E22" s="40">
        <v>103200</v>
      </c>
      <c r="F22" s="44">
        <v>70020</v>
      </c>
      <c r="G22" s="27">
        <f t="shared" si="0"/>
        <v>0.67848837209302326</v>
      </c>
      <c r="H22" s="28" t="s">
        <v>37</v>
      </c>
    </row>
    <row r="23" spans="1:8" ht="20.399999999999999">
      <c r="A23" s="42">
        <v>5</v>
      </c>
      <c r="B23" s="45" t="s">
        <v>9</v>
      </c>
      <c r="C23" s="76" t="s">
        <v>41</v>
      </c>
      <c r="D23" s="78"/>
      <c r="E23" s="26">
        <v>12800</v>
      </c>
      <c r="F23" s="44">
        <v>12800</v>
      </c>
      <c r="G23" s="27">
        <f t="shared" si="0"/>
        <v>1</v>
      </c>
      <c r="H23" s="28" t="s">
        <v>37</v>
      </c>
    </row>
    <row r="24" spans="1:8" ht="20.399999999999999">
      <c r="A24" s="42">
        <v>6</v>
      </c>
      <c r="B24" s="46" t="s">
        <v>10</v>
      </c>
      <c r="C24" s="76" t="s">
        <v>42</v>
      </c>
      <c r="D24" s="78"/>
      <c r="E24" s="26">
        <v>28300</v>
      </c>
      <c r="F24" s="26">
        <v>18000</v>
      </c>
      <c r="G24" s="27">
        <f t="shared" si="0"/>
        <v>0.63604240282685509</v>
      </c>
      <c r="H24" s="28" t="s">
        <v>37</v>
      </c>
    </row>
    <row r="25" spans="1:8" ht="20.399999999999999">
      <c r="A25" s="42">
        <v>7</v>
      </c>
      <c r="B25" s="45" t="s">
        <v>11</v>
      </c>
      <c r="C25" s="76" t="s">
        <v>43</v>
      </c>
      <c r="D25" s="78"/>
      <c r="E25" s="26">
        <v>5000</v>
      </c>
      <c r="F25" s="26">
        <v>2500</v>
      </c>
      <c r="G25" s="27">
        <f t="shared" si="0"/>
        <v>0.5</v>
      </c>
      <c r="H25" s="28" t="s">
        <v>37</v>
      </c>
    </row>
    <row r="26" spans="1:8" ht="18.75" customHeight="1">
      <c r="A26" s="42">
        <v>8</v>
      </c>
      <c r="B26" s="47" t="s">
        <v>35</v>
      </c>
      <c r="C26" s="76" t="s">
        <v>44</v>
      </c>
      <c r="D26" s="78"/>
      <c r="E26" s="26">
        <v>806300</v>
      </c>
      <c r="F26" s="26">
        <v>402000</v>
      </c>
      <c r="G26" s="27">
        <f t="shared" si="0"/>
        <v>0.49857373186158999</v>
      </c>
      <c r="H26" s="28" t="s">
        <v>37</v>
      </c>
    </row>
    <row r="27" spans="1:8" ht="20.25" customHeight="1">
      <c r="A27" s="42">
        <v>9</v>
      </c>
      <c r="B27" s="45" t="s">
        <v>12</v>
      </c>
      <c r="C27" s="76" t="s">
        <v>45</v>
      </c>
      <c r="D27" s="78"/>
      <c r="E27" s="26">
        <v>3500</v>
      </c>
      <c r="F27" s="26">
        <v>3500</v>
      </c>
      <c r="G27" s="27">
        <f t="shared" si="0"/>
        <v>1</v>
      </c>
      <c r="H27" s="28" t="s">
        <v>37</v>
      </c>
    </row>
    <row r="28" spans="1:8" ht="20.399999999999999">
      <c r="A28" s="42">
        <v>10</v>
      </c>
      <c r="B28" s="45" t="s">
        <v>13</v>
      </c>
      <c r="C28" s="76" t="s">
        <v>46</v>
      </c>
      <c r="D28" s="78"/>
      <c r="E28" s="26">
        <v>8300</v>
      </c>
      <c r="F28" s="26">
        <v>8300</v>
      </c>
      <c r="G28" s="27">
        <f t="shared" si="0"/>
        <v>1</v>
      </c>
      <c r="H28" s="28" t="s">
        <v>37</v>
      </c>
    </row>
    <row r="29" spans="1:8" ht="20.399999999999999">
      <c r="A29" s="42">
        <v>11</v>
      </c>
      <c r="B29" s="45" t="s">
        <v>14</v>
      </c>
      <c r="C29" s="76" t="s">
        <v>47</v>
      </c>
      <c r="D29" s="78"/>
      <c r="E29" s="26">
        <v>36500</v>
      </c>
      <c r="F29" s="26">
        <v>69200.14</v>
      </c>
      <c r="G29" s="27">
        <f t="shared" si="0"/>
        <v>1.8958942465753426</v>
      </c>
      <c r="H29" s="28" t="s">
        <v>59</v>
      </c>
    </row>
    <row r="30" spans="1:8" ht="19.2" customHeight="1">
      <c r="A30" s="48">
        <v>12</v>
      </c>
      <c r="B30" s="45" t="s">
        <v>20</v>
      </c>
      <c r="C30" s="72" t="s">
        <v>36</v>
      </c>
      <c r="D30" s="73"/>
      <c r="E30" s="66" t="s">
        <v>36</v>
      </c>
      <c r="F30" s="66" t="s">
        <v>36</v>
      </c>
      <c r="G30" s="49" t="s">
        <v>36</v>
      </c>
      <c r="H30" s="28"/>
    </row>
    <row r="31" spans="1:8" ht="20.399999999999999">
      <c r="A31" s="67"/>
      <c r="B31" s="68" t="s">
        <v>48</v>
      </c>
      <c r="C31" s="70"/>
      <c r="D31" s="71"/>
      <c r="E31" s="50">
        <f>SUM(E7:E30)</f>
        <v>1586840</v>
      </c>
      <c r="F31" s="51">
        <f>SUM(F7:F30)</f>
        <v>859660.14</v>
      </c>
      <c r="G31" s="52">
        <f>AVERAGE(G7:G30)</f>
        <v>0.82065827514509404</v>
      </c>
      <c r="H31" s="67"/>
    </row>
    <row r="32" spans="1:8">
      <c r="E32" s="2"/>
    </row>
    <row r="33" spans="4:7">
      <c r="G33" t="s">
        <v>53</v>
      </c>
    </row>
    <row r="34" spans="4:7">
      <c r="D34" s="3"/>
      <c r="F34" t="s">
        <v>54</v>
      </c>
      <c r="G34" s="69"/>
    </row>
    <row r="35" spans="4:7">
      <c r="G35" s="69"/>
    </row>
    <row r="36" spans="4:7">
      <c r="G36" t="s">
        <v>55</v>
      </c>
    </row>
    <row r="37" spans="4:7">
      <c r="G37" t="s">
        <v>56</v>
      </c>
    </row>
  </sheetData>
  <mergeCells count="42">
    <mergeCell ref="C7:D7"/>
    <mergeCell ref="C6:D6"/>
    <mergeCell ref="A1:H1"/>
    <mergeCell ref="A2:H2"/>
    <mergeCell ref="A3:H3"/>
    <mergeCell ref="H4:H5"/>
    <mergeCell ref="G4:G5"/>
    <mergeCell ref="A4:A5"/>
    <mergeCell ref="B4:B5"/>
    <mergeCell ref="F4:F5"/>
    <mergeCell ref="E4:E5"/>
    <mergeCell ref="C4:D5"/>
    <mergeCell ref="C19:D19"/>
    <mergeCell ref="C8:D8"/>
    <mergeCell ref="C10:D10"/>
    <mergeCell ref="C9:D9"/>
    <mergeCell ref="C23:D23"/>
    <mergeCell ref="C11:D11"/>
    <mergeCell ref="C12:D12"/>
    <mergeCell ref="C13:D13"/>
    <mergeCell ref="C14:D14"/>
    <mergeCell ref="C15:D15"/>
    <mergeCell ref="C18:D18"/>
    <mergeCell ref="F16:F17"/>
    <mergeCell ref="G16:G17"/>
    <mergeCell ref="H16:H17"/>
    <mergeCell ref="A16:A17"/>
    <mergeCell ref="B16:B17"/>
    <mergeCell ref="C16:D17"/>
    <mergeCell ref="E16:E17"/>
    <mergeCell ref="G34:G35"/>
    <mergeCell ref="C31:D31"/>
    <mergeCell ref="C30:D30"/>
    <mergeCell ref="C20:D20"/>
    <mergeCell ref="C21:D21"/>
    <mergeCell ref="C22:D22"/>
    <mergeCell ref="C27:D27"/>
    <mergeCell ref="C28:D28"/>
    <mergeCell ref="C29:D29"/>
    <mergeCell ref="C25:D25"/>
    <mergeCell ref="C26:D26"/>
    <mergeCell ref="C24:D24"/>
  </mergeCells>
  <pageMargins left="0.23622047244094491" right="0.23622047244094491" top="0.39370078740157483" bottom="0.19685039370078741" header="0.31496062992125984" footer="0.31496062992125984"/>
  <pageSetup paperSize="9" orientation="landscape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Non Na</cp:lastModifiedBy>
  <cp:lastPrinted>2025-03-31T05:29:38Z</cp:lastPrinted>
  <dcterms:created xsi:type="dcterms:W3CDTF">2024-01-10T07:59:11Z</dcterms:created>
  <dcterms:modified xsi:type="dcterms:W3CDTF">2025-03-31T05:29:44Z</dcterms:modified>
</cp:coreProperties>
</file>